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bertcornacchioli/Documents/Documents - Robert’s MacBook Air/DEROWEB/SCHEDULING/"/>
    </mc:Choice>
  </mc:AlternateContent>
  <bookViews>
    <workbookView xWindow="0" yWindow="460" windowWidth="23040" windowHeight="13940" tabRatio="500"/>
  </bookViews>
  <sheets>
    <sheet name="ELEMENTARY SELF CONTAINED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7" i="1"/>
  <c r="E2" i="1"/>
  <c r="E3" i="1"/>
  <c r="E4" i="1"/>
  <c r="E5" i="1"/>
  <c r="E6" i="1"/>
  <c r="E8" i="1"/>
  <c r="E9" i="1"/>
  <c r="E10" i="1"/>
  <c r="E11" i="1"/>
  <c r="E12" i="1"/>
  <c r="O14" i="1"/>
  <c r="O13" i="1"/>
  <c r="O2" i="1"/>
  <c r="O3" i="1"/>
</calcChain>
</file>

<file path=xl/sharedStrings.xml><?xml version="1.0" encoding="utf-8"?>
<sst xmlns="http://schemas.openxmlformats.org/spreadsheetml/2006/main" count="161" uniqueCount="75">
  <si>
    <t>Subjects - DNU</t>
  </si>
  <si>
    <t>Course_Number</t>
  </si>
  <si>
    <t>Section_Number</t>
  </si>
  <si>
    <t>TermID</t>
  </si>
  <si>
    <t>TeacherNumber</t>
  </si>
  <si>
    <t>Room</t>
  </si>
  <si>
    <t xml:space="preserve">Expression </t>
  </si>
  <si>
    <t>Attendance_Type_Code</t>
  </si>
  <si>
    <t>Att_Mode_Code</t>
  </si>
  <si>
    <t>SchoolID</t>
  </si>
  <si>
    <t>MaxEnrollment</t>
  </si>
  <si>
    <t>Dependent_Secs</t>
  </si>
  <si>
    <t>ATT_ModeMeeting</t>
  </si>
  <si>
    <t>TName- DNU</t>
  </si>
  <si>
    <t>8(A-E)</t>
  </si>
  <si>
    <t>Art</t>
  </si>
  <si>
    <t>Music</t>
  </si>
  <si>
    <t>Phys. Ed</t>
  </si>
  <si>
    <t>Language</t>
  </si>
  <si>
    <t>Homeroom</t>
  </si>
  <si>
    <t>Mathematics</t>
  </si>
  <si>
    <t>Social Studies</t>
  </si>
  <si>
    <t>Science</t>
  </si>
  <si>
    <t>Spanish</t>
  </si>
  <si>
    <t>Technology</t>
  </si>
  <si>
    <t>1(A-E)</t>
  </si>
  <si>
    <t>2(A-E)</t>
  </si>
  <si>
    <t>5(A), 5(C)</t>
  </si>
  <si>
    <t>9(B), 9(C), 9(E)</t>
  </si>
  <si>
    <t>Lib</t>
  </si>
  <si>
    <t>6(B)</t>
  </si>
  <si>
    <t>7(A), 7(D)</t>
  </si>
  <si>
    <t>11(B)</t>
  </si>
  <si>
    <t>K</t>
  </si>
  <si>
    <t>HR000K</t>
  </si>
  <si>
    <t>ELA000K</t>
  </si>
  <si>
    <t>MA000K</t>
  </si>
  <si>
    <t>SS000K</t>
  </si>
  <si>
    <t>SCI000K</t>
  </si>
  <si>
    <t>ART00K</t>
  </si>
  <si>
    <t>MUS00K</t>
  </si>
  <si>
    <t>LIB00K</t>
  </si>
  <si>
    <t>PE00K</t>
  </si>
  <si>
    <t>SPA00K</t>
  </si>
  <si>
    <t>4(C-D)</t>
  </si>
  <si>
    <t>3(B)</t>
  </si>
  <si>
    <t>IT00K</t>
  </si>
  <si>
    <t>10(E)</t>
  </si>
  <si>
    <t>Library</t>
  </si>
  <si>
    <t>Grade Level -DNU</t>
  </si>
  <si>
    <t>Course.Section- DNU</t>
  </si>
  <si>
    <t>Change the expressions for specials, the core content subjects probably will not change</t>
  </si>
  <si>
    <t>Mr. Gates</t>
  </si>
  <si>
    <t>Mr. Ali</t>
  </si>
  <si>
    <t>Mrs. Underwood</t>
  </si>
  <si>
    <t>Mr. Warhol</t>
  </si>
  <si>
    <t>Mrs. Bush</t>
  </si>
  <si>
    <t>Mrs. Mann</t>
  </si>
  <si>
    <t>Once your first K teacher is complete, copy rows 2 thru 12 and make the necessary changes for your 2nd K teacher</t>
  </si>
  <si>
    <t>Change the section # to 2, Change the Tname DNU as well as the Teacher Number and Room #</t>
  </si>
  <si>
    <t>1. Change Column F to the correct Term ID</t>
  </si>
  <si>
    <t>2. Columns KLMN "normally" do not change from year to year</t>
  </si>
  <si>
    <t>3. Column M - SchoolID (all being the saame) implies (strongly suggested) that you create one fille per elementary school in the distrrict</t>
  </si>
  <si>
    <t xml:space="preserve">6. Remove Row 2 and make Language  (in this case) the anchoring class with all other ssections dependent to it. </t>
  </si>
  <si>
    <t>7.  I left Row 7 on this spreadsheet - normally the HR K teacher doesn't teach Spanish- it will have to be removed</t>
  </si>
  <si>
    <r>
      <t xml:space="preserve">9. If you add a row, it will not show up in Column E and therefore NOT in Column O as needed, check the equation remember the  </t>
    </r>
    <r>
      <rPr>
        <sz val="12"/>
        <color rgb="FFFF0000"/>
        <rFont val="Calibri (Body)"/>
      </rPr>
      <t xml:space="preserve">,",", </t>
    </r>
    <r>
      <rPr>
        <sz val="12"/>
        <color theme="1"/>
        <rFont val="Calibri"/>
        <family val="2"/>
        <scheme val="minor"/>
      </rPr>
      <t>between each Row/Column</t>
    </r>
  </si>
  <si>
    <t>10. Those rows in YELLOW are likely to stay the same EXCEPT forr Column J- change the expression</t>
  </si>
  <si>
    <t>11. For an additional K teacher,  Orange core classes</t>
  </si>
  <si>
    <r>
      <t xml:space="preserve">8. Remember removing any row will affect Column O as it contain anformulas.   Get rid of the </t>
    </r>
    <r>
      <rPr>
        <sz val="12"/>
        <color rgb="FFFF0000"/>
        <rFont val="Calibri (Body)"/>
      </rPr>
      <t>REF!</t>
    </r>
    <r>
      <rPr>
        <sz val="12"/>
        <color theme="1"/>
        <rFont val="Calibri"/>
        <family val="2"/>
        <scheme val="minor"/>
      </rPr>
      <t xml:space="preserve"> by using</t>
    </r>
    <r>
      <rPr>
        <b/>
        <sz val="12"/>
        <color rgb="FFFF0000"/>
        <rFont val="Calibri"/>
        <scheme val="minor"/>
      </rPr>
      <t xml:space="preserve"> ,",", </t>
    </r>
    <r>
      <rPr>
        <sz val="12"/>
        <color theme="1"/>
        <rFont val="Calibri"/>
        <family val="2"/>
        <scheme val="minor"/>
      </rPr>
      <t>between each Row/Column</t>
    </r>
  </si>
  <si>
    <t>4.  Column O - in GREEN - is used if you are scheduling for next year and all other courses are dependent sections of HR, Mass Enroll in HR</t>
  </si>
  <si>
    <t>5.  Coumn 0 in BLUE  - is used if you are scheduling within an active year and you do not want to touch HR due the attendance associated with it. MASS ENROLL IN LANGUAGE</t>
  </si>
  <si>
    <t>Change to next section #. (1 to 2)</t>
  </si>
  <si>
    <t>Change teacher names and teacher numbers and Rooms</t>
  </si>
  <si>
    <t>13. When you complete all your K Teachers start with Grade 1 - changes likely in Column A,C,G,H,I and J</t>
  </si>
  <si>
    <t>12. For K Teacher 2- (Rows 13-22)- do the following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</si>
</sst>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 (Body)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1" fontId="0" fillId="0" borderId="0" xfId="0" applyNumberFormat="1"/>
    <xf numFmtId="0" fontId="0" fillId="2" borderId="1" xfId="0" applyFill="1" applyBorder="1"/>
    <xf numFmtId="0" fontId="0" fillId="0" borderId="1" xfId="0" applyFont="1" applyFill="1" applyBorder="1"/>
    <xf numFmtId="0" fontId="0" fillId="4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1" xfId="0" applyFont="1" applyBorder="1"/>
    <xf numFmtId="1" fontId="0" fillId="3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1" fontId="0" fillId="2" borderId="1" xfId="0" applyNumberFormat="1" applyFont="1" applyFill="1" applyBorder="1"/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0" fillId="8" borderId="1" xfId="0" applyFont="1" applyFill="1" applyBorder="1"/>
    <xf numFmtId="0" fontId="0" fillId="7" borderId="1" xfId="0" applyFont="1" applyFill="1" applyBorder="1"/>
    <xf numFmtId="0" fontId="0" fillId="0" borderId="0" xfId="0" applyBorder="1"/>
    <xf numFmtId="0" fontId="0" fillId="0" borderId="0" xfId="0" applyFill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1" fontId="0" fillId="6" borderId="1" xfId="0" applyNumberFormat="1" applyFont="1" applyFill="1" applyBorder="1"/>
    <xf numFmtId="0" fontId="0" fillId="6" borderId="0" xfId="0" applyFill="1"/>
    <xf numFmtId="1" fontId="0" fillId="7" borderId="1" xfId="0" applyNumberFormat="1" applyFont="1" applyFill="1" applyBorder="1"/>
    <xf numFmtId="0" fontId="0" fillId="5" borderId="1" xfId="0" applyFont="1" applyFill="1" applyBorder="1"/>
    <xf numFmtId="0" fontId="0" fillId="7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7" borderId="1" xfId="0" applyFill="1" applyBorder="1"/>
    <xf numFmtId="0" fontId="5" fillId="0" borderId="0" xfId="0" applyFont="1"/>
    <xf numFmtId="0" fontId="5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0" fillId="10" borderId="0" xfId="0" applyFill="1" applyBorder="1"/>
    <xf numFmtId="0" fontId="0" fillId="10" borderId="0" xfId="0" applyFill="1" applyBorder="1" applyAlignment="1">
      <alignment horizontal="center" vertical="center"/>
    </xf>
  </cellXfs>
  <cellStyles count="1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4"/>
  <sheetViews>
    <sheetView tabSelected="1" zoomScale="126" zoomScaleNormal="125" zoomScalePageLayoutView="125" workbookViewId="0">
      <selection activeCell="E47" sqref="E47"/>
    </sheetView>
  </sheetViews>
  <sheetFormatPr baseColWidth="10" defaultColWidth="11" defaultRowHeight="16" x14ac:dyDescent="0.2"/>
  <cols>
    <col min="1" max="1" width="15.6640625" style="21" customWidth="1"/>
    <col min="2" max="2" width="13.33203125" customWidth="1"/>
    <col min="3" max="3" width="14" customWidth="1"/>
    <col min="4" max="4" width="14.5" customWidth="1"/>
    <col min="5" max="5" width="17.83203125" customWidth="1"/>
    <col min="6" max="6" width="7.1640625" customWidth="1"/>
    <col min="7" max="7" width="14.83203125" customWidth="1"/>
    <col min="8" max="8" width="6.83203125" customWidth="1"/>
    <col min="9" max="9" width="5.83203125" style="25" customWidth="1"/>
    <col min="10" max="10" width="13.1640625" style="1" customWidth="1"/>
    <col min="11" max="11" width="7.6640625" customWidth="1"/>
    <col min="12" max="12" width="8.33203125" customWidth="1"/>
    <col min="13" max="13" width="4.83203125" customWidth="1"/>
    <col min="14" max="14" width="4.6640625" customWidth="1"/>
    <col min="15" max="15" width="84.83203125" customWidth="1"/>
    <col min="16" max="93" width="11" style="19"/>
  </cols>
  <sheetData>
    <row r="1" spans="1:93" s="3" customFormat="1" x14ac:dyDescent="0.2">
      <c r="A1" s="14" t="s">
        <v>49</v>
      </c>
      <c r="B1" s="3" t="s">
        <v>0</v>
      </c>
      <c r="C1" s="3" t="s">
        <v>1</v>
      </c>
      <c r="D1" s="3" t="s">
        <v>2</v>
      </c>
      <c r="E1" s="4" t="s">
        <v>50</v>
      </c>
      <c r="F1" s="3" t="s">
        <v>3</v>
      </c>
      <c r="G1" s="3" t="s">
        <v>13</v>
      </c>
      <c r="H1" s="5" t="s">
        <v>4</v>
      </c>
      <c r="I1" s="22" t="s">
        <v>5</v>
      </c>
      <c r="J1" s="6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</row>
    <row r="2" spans="1:93" s="7" customFormat="1" x14ac:dyDescent="0.2">
      <c r="A2" s="13" t="s">
        <v>33</v>
      </c>
      <c r="B2" s="27" t="s">
        <v>19</v>
      </c>
      <c r="C2" s="7" t="s">
        <v>34</v>
      </c>
      <c r="D2" s="27">
        <v>1</v>
      </c>
      <c r="E2" s="7" t="str">
        <f>CONCATENATE(C2,".",D2)</f>
        <v>HR000K.1</v>
      </c>
      <c r="F2" s="7">
        <v>2400</v>
      </c>
      <c r="G2" s="7" t="s">
        <v>57</v>
      </c>
      <c r="H2" s="7">
        <v>1806</v>
      </c>
      <c r="I2" s="23">
        <v>2105</v>
      </c>
      <c r="J2" s="8" t="s">
        <v>14</v>
      </c>
      <c r="K2" s="7">
        <v>0</v>
      </c>
      <c r="L2" s="7" t="s">
        <v>12</v>
      </c>
      <c r="M2" s="7">
        <v>100</v>
      </c>
      <c r="N2" s="7">
        <v>30</v>
      </c>
      <c r="O2" s="16" t="str">
        <f>CONCATENATE(E3,",",E4,",",E5,",",E6,",",E7,",",E8,",",E9,",",E10,",",E11,",",E12)</f>
        <v>ELA000K.1,MA000K.1,SS000K.1,SCI000K.1,SPA00K.1,ART00K.1,MUS00K.1,PE00K.1,IT00K.1,LIB00K.1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s="7" customFormat="1" x14ac:dyDescent="0.2">
      <c r="A3" s="13" t="s">
        <v>33</v>
      </c>
      <c r="B3" s="27" t="s">
        <v>18</v>
      </c>
      <c r="C3" s="7" t="s">
        <v>35</v>
      </c>
      <c r="D3" s="27">
        <v>1</v>
      </c>
      <c r="E3" s="7" t="str">
        <f>CONCATENATE(C3,".",D3)</f>
        <v>ELA000K.1</v>
      </c>
      <c r="F3" s="7">
        <v>2400</v>
      </c>
      <c r="G3" s="7" t="s">
        <v>57</v>
      </c>
      <c r="H3" s="7">
        <v>1806</v>
      </c>
      <c r="I3" s="23">
        <v>2105</v>
      </c>
      <c r="J3" s="8" t="s">
        <v>25</v>
      </c>
      <c r="K3" s="7">
        <v>0</v>
      </c>
      <c r="L3" s="7" t="s">
        <v>12</v>
      </c>
      <c r="M3" s="7">
        <v>100</v>
      </c>
      <c r="N3" s="7">
        <v>30</v>
      </c>
      <c r="O3" s="26" t="str">
        <f>CONCATENATE(E4,",",E5,",",E6,",",E7,",",E8,",",E9,",",E10,",",E11,",",E12)</f>
        <v>MA000K.1,SS000K.1,SCI000K.1,SPA00K.1,ART00K.1,MUS00K.1,PE00K.1,IT00K.1,LIB00K.1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s="7" customFormat="1" x14ac:dyDescent="0.2">
      <c r="A4" s="13" t="s">
        <v>33</v>
      </c>
      <c r="B4" s="27" t="s">
        <v>20</v>
      </c>
      <c r="C4" s="7" t="s">
        <v>36</v>
      </c>
      <c r="D4" s="27">
        <v>1</v>
      </c>
      <c r="E4" s="7" t="str">
        <f t="shared" ref="E4:E12" si="0">CONCATENATE(C4,".",D4)</f>
        <v>MA000K.1</v>
      </c>
      <c r="F4" s="7">
        <v>2400</v>
      </c>
      <c r="G4" s="7" t="s">
        <v>57</v>
      </c>
      <c r="H4" s="7">
        <v>1806</v>
      </c>
      <c r="I4" s="23">
        <v>2105</v>
      </c>
      <c r="J4" s="8" t="s">
        <v>26</v>
      </c>
      <c r="K4" s="7">
        <v>0</v>
      </c>
      <c r="L4" s="7" t="s">
        <v>12</v>
      </c>
      <c r="M4" s="7">
        <v>100</v>
      </c>
      <c r="N4" s="7">
        <v>30</v>
      </c>
      <c r="O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s="7" customFormat="1" x14ac:dyDescent="0.2">
      <c r="A5" s="13" t="s">
        <v>33</v>
      </c>
      <c r="B5" s="27" t="s">
        <v>21</v>
      </c>
      <c r="C5" s="7" t="s">
        <v>37</v>
      </c>
      <c r="D5" s="27">
        <v>1</v>
      </c>
      <c r="E5" s="7" t="str">
        <f t="shared" si="0"/>
        <v>SS000K.1</v>
      </c>
      <c r="F5" s="7">
        <v>2400</v>
      </c>
      <c r="G5" s="7" t="s">
        <v>57</v>
      </c>
      <c r="H5" s="7">
        <v>1806</v>
      </c>
      <c r="I5" s="23">
        <v>2105</v>
      </c>
      <c r="J5" s="8" t="s">
        <v>44</v>
      </c>
      <c r="K5" s="7">
        <v>0</v>
      </c>
      <c r="L5" s="7" t="s">
        <v>12</v>
      </c>
      <c r="M5" s="7">
        <v>100</v>
      </c>
      <c r="N5" s="7">
        <v>30</v>
      </c>
      <c r="O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</row>
    <row r="6" spans="1:93" s="7" customFormat="1" x14ac:dyDescent="0.2">
      <c r="A6" s="13" t="s">
        <v>33</v>
      </c>
      <c r="B6" s="27" t="s">
        <v>22</v>
      </c>
      <c r="C6" s="7" t="s">
        <v>38</v>
      </c>
      <c r="D6" s="27">
        <v>1</v>
      </c>
      <c r="E6" s="7" t="str">
        <f t="shared" si="0"/>
        <v>SCI000K.1</v>
      </c>
      <c r="F6" s="7">
        <v>2400</v>
      </c>
      <c r="G6" s="7" t="s">
        <v>57</v>
      </c>
      <c r="H6" s="7">
        <v>1806</v>
      </c>
      <c r="I6" s="23">
        <v>2105</v>
      </c>
      <c r="J6" s="8" t="s">
        <v>45</v>
      </c>
      <c r="K6" s="7">
        <v>0</v>
      </c>
      <c r="L6" s="7" t="s">
        <v>12</v>
      </c>
      <c r="M6" s="7">
        <v>100</v>
      </c>
      <c r="N6" s="7">
        <v>30</v>
      </c>
      <c r="O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s="12" customFormat="1" ht="17" customHeight="1" x14ac:dyDescent="0.2">
      <c r="A7" s="28" t="s">
        <v>33</v>
      </c>
      <c r="B7" s="12" t="s">
        <v>23</v>
      </c>
      <c r="C7" s="12" t="s">
        <v>43</v>
      </c>
      <c r="D7" s="12">
        <v>1</v>
      </c>
      <c r="E7" s="12" t="str">
        <f t="shared" si="0"/>
        <v>SPA00K.1</v>
      </c>
      <c r="F7" s="12">
        <v>2400</v>
      </c>
      <c r="G7" s="12" t="s">
        <v>57</v>
      </c>
      <c r="H7" s="12">
        <v>1806</v>
      </c>
      <c r="I7" s="29">
        <v>2015</v>
      </c>
      <c r="J7" s="30" t="s">
        <v>27</v>
      </c>
      <c r="K7" s="12">
        <v>0</v>
      </c>
      <c r="L7" s="12" t="s">
        <v>12</v>
      </c>
      <c r="M7" s="12">
        <v>100</v>
      </c>
      <c r="N7" s="12">
        <v>30</v>
      </c>
      <c r="O7" s="31"/>
    </row>
    <row r="8" spans="1:93" s="9" customFormat="1" x14ac:dyDescent="0.2">
      <c r="A8" s="20" t="s">
        <v>33</v>
      </c>
      <c r="B8" s="10" t="s">
        <v>15</v>
      </c>
      <c r="C8" s="9" t="s">
        <v>39</v>
      </c>
      <c r="D8" s="9">
        <v>1</v>
      </c>
      <c r="E8" s="9" t="str">
        <f t="shared" si="0"/>
        <v>ART00K.1</v>
      </c>
      <c r="F8" s="9">
        <v>2400</v>
      </c>
      <c r="G8" s="9" t="s">
        <v>55</v>
      </c>
      <c r="H8" s="9">
        <v>1928</v>
      </c>
      <c r="I8" s="24">
        <v>2107</v>
      </c>
      <c r="J8" s="11" t="s">
        <v>30</v>
      </c>
      <c r="K8" s="9">
        <v>0</v>
      </c>
      <c r="L8" s="9" t="s">
        <v>12</v>
      </c>
      <c r="M8" s="9">
        <v>100</v>
      </c>
      <c r="N8" s="9">
        <v>30</v>
      </c>
      <c r="O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93" s="9" customFormat="1" x14ac:dyDescent="0.2">
      <c r="A9" s="20" t="s">
        <v>33</v>
      </c>
      <c r="B9" s="10" t="s">
        <v>16</v>
      </c>
      <c r="C9" s="9" t="s">
        <v>40</v>
      </c>
      <c r="D9" s="9">
        <v>1</v>
      </c>
      <c r="E9" s="9" t="str">
        <f t="shared" si="0"/>
        <v>MUS00K.1</v>
      </c>
      <c r="F9" s="9">
        <v>2400</v>
      </c>
      <c r="G9" s="9" t="s">
        <v>54</v>
      </c>
      <c r="H9" s="9">
        <v>1983</v>
      </c>
      <c r="I9" s="24">
        <v>2210</v>
      </c>
      <c r="J9" s="11" t="s">
        <v>31</v>
      </c>
      <c r="K9" s="9">
        <v>0</v>
      </c>
      <c r="L9" s="9" t="s">
        <v>12</v>
      </c>
      <c r="M9" s="9">
        <v>100</v>
      </c>
      <c r="N9" s="9">
        <v>30</v>
      </c>
      <c r="O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93" s="9" customFormat="1" x14ac:dyDescent="0.2">
      <c r="A10" s="20" t="s">
        <v>33</v>
      </c>
      <c r="B10" s="10" t="s">
        <v>17</v>
      </c>
      <c r="C10" s="9" t="s">
        <v>42</v>
      </c>
      <c r="D10" s="9">
        <v>1</v>
      </c>
      <c r="E10" s="9" t="str">
        <f t="shared" si="0"/>
        <v>PE00K.1</v>
      </c>
      <c r="F10" s="9">
        <v>2400</v>
      </c>
      <c r="G10" s="9" t="s">
        <v>53</v>
      </c>
      <c r="H10" s="9">
        <v>1942</v>
      </c>
      <c r="I10" s="24">
        <v>4107</v>
      </c>
      <c r="J10" s="11" t="s">
        <v>28</v>
      </c>
      <c r="K10" s="9">
        <v>0</v>
      </c>
      <c r="L10" s="9" t="s">
        <v>12</v>
      </c>
      <c r="M10" s="9">
        <v>100</v>
      </c>
      <c r="N10" s="9">
        <v>30</v>
      </c>
      <c r="O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1:93" s="9" customFormat="1" x14ac:dyDescent="0.2">
      <c r="A11" s="20" t="s">
        <v>33</v>
      </c>
      <c r="B11" s="10" t="s">
        <v>24</v>
      </c>
      <c r="C11" s="9" t="s">
        <v>46</v>
      </c>
      <c r="D11" s="9">
        <v>1</v>
      </c>
      <c r="E11" s="9" t="str">
        <f t="shared" si="0"/>
        <v>IT00K.1</v>
      </c>
      <c r="F11" s="9">
        <v>2400</v>
      </c>
      <c r="G11" s="9" t="s">
        <v>52</v>
      </c>
      <c r="H11" s="9">
        <v>1955</v>
      </c>
      <c r="I11" s="24">
        <v>4117</v>
      </c>
      <c r="J11" s="11" t="s">
        <v>47</v>
      </c>
      <c r="K11" s="9">
        <v>0</v>
      </c>
      <c r="L11" s="9" t="s">
        <v>12</v>
      </c>
      <c r="M11" s="9">
        <v>100</v>
      </c>
      <c r="N11" s="9">
        <v>30</v>
      </c>
      <c r="O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1:93" s="9" customFormat="1" x14ac:dyDescent="0.2">
      <c r="A12" s="20" t="s">
        <v>33</v>
      </c>
      <c r="B12" s="10" t="s">
        <v>48</v>
      </c>
      <c r="C12" s="9" t="s">
        <v>41</v>
      </c>
      <c r="D12" s="9">
        <v>1</v>
      </c>
      <c r="E12" s="9" t="str">
        <f t="shared" si="0"/>
        <v>LIB00K.1</v>
      </c>
      <c r="F12" s="9">
        <v>2400</v>
      </c>
      <c r="G12" s="9" t="s">
        <v>56</v>
      </c>
      <c r="H12" s="9">
        <v>1946</v>
      </c>
      <c r="I12" s="24" t="s">
        <v>29</v>
      </c>
      <c r="J12" s="11" t="s">
        <v>32</v>
      </c>
      <c r="K12" s="9">
        <v>0</v>
      </c>
      <c r="L12" s="9" t="s">
        <v>12</v>
      </c>
      <c r="M12" s="9">
        <v>100</v>
      </c>
      <c r="N12" s="9">
        <v>30</v>
      </c>
      <c r="O1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93" s="7" customFormat="1" x14ac:dyDescent="0.2">
      <c r="A13" s="13" t="s">
        <v>33</v>
      </c>
      <c r="B13" s="27" t="s">
        <v>19</v>
      </c>
      <c r="C13" s="7" t="s">
        <v>34</v>
      </c>
      <c r="D13" s="33">
        <v>1</v>
      </c>
      <c r="E13" s="7" t="str">
        <f>CONCATENATE(C13,".",D13)</f>
        <v>HR000K.1</v>
      </c>
      <c r="F13" s="7">
        <v>2400</v>
      </c>
      <c r="G13" s="17" t="s">
        <v>57</v>
      </c>
      <c r="H13" s="17">
        <v>1806</v>
      </c>
      <c r="I13" s="34">
        <v>2105</v>
      </c>
      <c r="J13" s="8" t="s">
        <v>14</v>
      </c>
      <c r="K13" s="7">
        <v>0</v>
      </c>
      <c r="L13" s="7" t="s">
        <v>12</v>
      </c>
      <c r="M13" s="7">
        <v>100</v>
      </c>
      <c r="N13" s="7">
        <v>30</v>
      </c>
      <c r="O13" s="16" t="str">
        <f>CONCATENATE(E14,",",E15,",",E16,",",E17,",",E18,",",E19,",",E20,",",E21,",",E22)</f>
        <v>ELA000K.1,MA000K.1,SS000K.1,SCI000K.1,ART00K.1,MUS00K.1,PE00K.1,IT00K.1,LIB00K.1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93" s="7" customFormat="1" x14ac:dyDescent="0.2">
      <c r="A14" s="13" t="s">
        <v>33</v>
      </c>
      <c r="B14" s="27" t="s">
        <v>18</v>
      </c>
      <c r="C14" s="7" t="s">
        <v>35</v>
      </c>
      <c r="D14" s="33">
        <v>1</v>
      </c>
      <c r="E14" s="7" t="str">
        <f>CONCATENATE(C14,".",D14)</f>
        <v>ELA000K.1</v>
      </c>
      <c r="F14" s="7">
        <v>2400</v>
      </c>
      <c r="G14" s="17" t="s">
        <v>57</v>
      </c>
      <c r="H14" s="17">
        <v>1806</v>
      </c>
      <c r="I14" s="34">
        <v>2105</v>
      </c>
      <c r="J14" s="8" t="s">
        <v>25</v>
      </c>
      <c r="K14" s="7">
        <v>0</v>
      </c>
      <c r="L14" s="7" t="s">
        <v>12</v>
      </c>
      <c r="M14" s="7">
        <v>100</v>
      </c>
      <c r="N14" s="7">
        <v>30</v>
      </c>
      <c r="O14" s="26" t="str">
        <f>CONCATENATE(E15,",",E16,",",E17,",",E18,",",E19,",",E20,",",E21,",",E22)</f>
        <v>MA000K.1,SS000K.1,SCI000K.1,ART00K.1,MUS00K.1,PE00K.1,IT00K.1,LIB00K.1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1:93" s="7" customFormat="1" x14ac:dyDescent="0.2">
      <c r="A15" s="13" t="s">
        <v>33</v>
      </c>
      <c r="B15" s="27" t="s">
        <v>20</v>
      </c>
      <c r="C15" s="7" t="s">
        <v>36</v>
      </c>
      <c r="D15" s="33">
        <v>1</v>
      </c>
      <c r="E15" s="7" t="str">
        <f t="shared" ref="E15:E22" si="1">CONCATENATE(C15,".",D15)</f>
        <v>MA000K.1</v>
      </c>
      <c r="F15" s="7">
        <v>2400</v>
      </c>
      <c r="G15" s="17" t="s">
        <v>57</v>
      </c>
      <c r="H15" s="17">
        <v>1806</v>
      </c>
      <c r="I15" s="34">
        <v>2105</v>
      </c>
      <c r="J15" s="8" t="s">
        <v>26</v>
      </c>
      <c r="K15" s="7">
        <v>0</v>
      </c>
      <c r="L15" s="7" t="s">
        <v>12</v>
      </c>
      <c r="M15" s="7">
        <v>100</v>
      </c>
      <c r="N15" s="7">
        <v>30</v>
      </c>
      <c r="O1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1:93" s="7" customFormat="1" x14ac:dyDescent="0.2">
      <c r="A16" s="13" t="s">
        <v>33</v>
      </c>
      <c r="B16" s="27" t="s">
        <v>21</v>
      </c>
      <c r="C16" s="7" t="s">
        <v>37</v>
      </c>
      <c r="D16" s="33">
        <v>1</v>
      </c>
      <c r="E16" s="7" t="str">
        <f t="shared" si="1"/>
        <v>SS000K.1</v>
      </c>
      <c r="F16" s="7">
        <v>2400</v>
      </c>
      <c r="G16" s="17" t="s">
        <v>57</v>
      </c>
      <c r="H16" s="17">
        <v>1806</v>
      </c>
      <c r="I16" s="34">
        <v>2105</v>
      </c>
      <c r="J16" s="8" t="s">
        <v>44</v>
      </c>
      <c r="K16" s="7">
        <v>0</v>
      </c>
      <c r="L16" s="7" t="s">
        <v>12</v>
      </c>
      <c r="M16" s="7">
        <v>100</v>
      </c>
      <c r="N16" s="7">
        <v>30</v>
      </c>
      <c r="O1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s="7" customFormat="1" x14ac:dyDescent="0.2">
      <c r="A17" s="13" t="s">
        <v>33</v>
      </c>
      <c r="B17" s="27" t="s">
        <v>22</v>
      </c>
      <c r="C17" s="7" t="s">
        <v>38</v>
      </c>
      <c r="D17" s="33">
        <v>1</v>
      </c>
      <c r="E17" s="7" t="str">
        <f t="shared" si="1"/>
        <v>SCI000K.1</v>
      </c>
      <c r="F17" s="7">
        <v>2400</v>
      </c>
      <c r="G17" s="17" t="s">
        <v>57</v>
      </c>
      <c r="H17" s="17">
        <v>1806</v>
      </c>
      <c r="I17" s="34">
        <v>2105</v>
      </c>
      <c r="J17" s="8" t="s">
        <v>45</v>
      </c>
      <c r="K17" s="7">
        <v>0</v>
      </c>
      <c r="L17" s="7" t="s">
        <v>12</v>
      </c>
      <c r="M17" s="7">
        <v>100</v>
      </c>
      <c r="N17" s="7">
        <v>30</v>
      </c>
      <c r="O1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s="9" customFormat="1" x14ac:dyDescent="0.2">
      <c r="A18" s="20" t="s">
        <v>33</v>
      </c>
      <c r="B18" s="10" t="s">
        <v>15</v>
      </c>
      <c r="C18" s="9" t="s">
        <v>39</v>
      </c>
      <c r="D18" s="33">
        <v>1</v>
      </c>
      <c r="E18" s="9" t="str">
        <f t="shared" si="1"/>
        <v>ART00K.1</v>
      </c>
      <c r="F18" s="9">
        <v>2400</v>
      </c>
      <c r="G18" s="9" t="s">
        <v>55</v>
      </c>
      <c r="H18" s="9">
        <v>1928</v>
      </c>
      <c r="I18" s="24">
        <v>2107</v>
      </c>
      <c r="J18" s="32" t="s">
        <v>30</v>
      </c>
      <c r="K18" s="9">
        <v>0</v>
      </c>
      <c r="L18" s="9" t="s">
        <v>12</v>
      </c>
      <c r="M18" s="9">
        <v>100</v>
      </c>
      <c r="N18" s="9">
        <v>30</v>
      </c>
      <c r="O1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s="9" customFormat="1" x14ac:dyDescent="0.2">
      <c r="A19" s="20" t="s">
        <v>33</v>
      </c>
      <c r="B19" s="10" t="s">
        <v>16</v>
      </c>
      <c r="C19" s="9" t="s">
        <v>40</v>
      </c>
      <c r="D19" s="33">
        <v>1</v>
      </c>
      <c r="E19" s="9" t="str">
        <f t="shared" si="1"/>
        <v>MUS00K.1</v>
      </c>
      <c r="F19" s="9">
        <v>2400</v>
      </c>
      <c r="G19" s="9" t="s">
        <v>54</v>
      </c>
      <c r="H19" s="9">
        <v>1983</v>
      </c>
      <c r="I19" s="24">
        <v>2210</v>
      </c>
      <c r="J19" s="32" t="s">
        <v>31</v>
      </c>
      <c r="K19" s="9">
        <v>0</v>
      </c>
      <c r="L19" s="9" t="s">
        <v>12</v>
      </c>
      <c r="M19" s="9">
        <v>100</v>
      </c>
      <c r="N19" s="9">
        <v>30</v>
      </c>
      <c r="O1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s="9" customFormat="1" x14ac:dyDescent="0.2">
      <c r="A20" s="20" t="s">
        <v>33</v>
      </c>
      <c r="B20" s="10" t="s">
        <v>17</v>
      </c>
      <c r="C20" s="9" t="s">
        <v>42</v>
      </c>
      <c r="D20" s="33">
        <v>1</v>
      </c>
      <c r="E20" s="9" t="str">
        <f t="shared" si="1"/>
        <v>PE00K.1</v>
      </c>
      <c r="F20" s="9">
        <v>2400</v>
      </c>
      <c r="G20" s="9" t="s">
        <v>53</v>
      </c>
      <c r="H20" s="9">
        <v>1942</v>
      </c>
      <c r="I20" s="24">
        <v>4107</v>
      </c>
      <c r="J20" s="32" t="s">
        <v>28</v>
      </c>
      <c r="K20" s="9">
        <v>0</v>
      </c>
      <c r="L20" s="9" t="s">
        <v>12</v>
      </c>
      <c r="M20" s="9">
        <v>100</v>
      </c>
      <c r="N20" s="9">
        <v>30</v>
      </c>
      <c r="O2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s="9" customFormat="1" x14ac:dyDescent="0.2">
      <c r="A21" s="20" t="s">
        <v>33</v>
      </c>
      <c r="B21" s="10" t="s">
        <v>24</v>
      </c>
      <c r="C21" s="9" t="s">
        <v>46</v>
      </c>
      <c r="D21" s="33">
        <v>1</v>
      </c>
      <c r="E21" s="9" t="str">
        <f t="shared" si="1"/>
        <v>IT00K.1</v>
      </c>
      <c r="F21" s="9">
        <v>2400</v>
      </c>
      <c r="G21" s="9" t="s">
        <v>52</v>
      </c>
      <c r="H21" s="9">
        <v>1955</v>
      </c>
      <c r="I21" s="24">
        <v>4117</v>
      </c>
      <c r="J21" s="32" t="s">
        <v>47</v>
      </c>
      <c r="K21" s="9">
        <v>0</v>
      </c>
      <c r="L21" s="9" t="s">
        <v>12</v>
      </c>
      <c r="M21" s="9">
        <v>100</v>
      </c>
      <c r="N21" s="9">
        <v>30</v>
      </c>
      <c r="O2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s="9" customFormat="1" x14ac:dyDescent="0.2">
      <c r="A22" s="20" t="s">
        <v>33</v>
      </c>
      <c r="B22" s="10" t="s">
        <v>48</v>
      </c>
      <c r="C22" s="9" t="s">
        <v>41</v>
      </c>
      <c r="D22" s="33">
        <v>1</v>
      </c>
      <c r="E22" s="9" t="str">
        <f t="shared" si="1"/>
        <v>LIB00K.1</v>
      </c>
      <c r="F22" s="9">
        <v>2400</v>
      </c>
      <c r="G22" s="9" t="s">
        <v>56</v>
      </c>
      <c r="H22" s="9">
        <v>1946</v>
      </c>
      <c r="I22" s="24" t="s">
        <v>29</v>
      </c>
      <c r="J22" s="32" t="s">
        <v>32</v>
      </c>
      <c r="K22" s="9">
        <v>0</v>
      </c>
      <c r="L22" s="9" t="s">
        <v>12</v>
      </c>
      <c r="M22" s="9">
        <v>100</v>
      </c>
      <c r="N22" s="9">
        <v>30</v>
      </c>
      <c r="O2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1:93" x14ac:dyDescent="0.2">
      <c r="B23" s="21"/>
      <c r="J23"/>
    </row>
    <row r="24" spans="1:93" x14ac:dyDescent="0.2">
      <c r="J24"/>
    </row>
    <row r="25" spans="1:93" x14ac:dyDescent="0.2">
      <c r="J25"/>
    </row>
    <row r="26" spans="1:93" ht="17" customHeight="1" x14ac:dyDescent="0.2">
      <c r="J26"/>
    </row>
    <row r="27" spans="1:93" x14ac:dyDescent="0.2">
      <c r="J27"/>
    </row>
    <row r="28" spans="1:93" x14ac:dyDescent="0.2">
      <c r="B28" s="37" t="s">
        <v>58</v>
      </c>
      <c r="J28"/>
    </row>
    <row r="29" spans="1:93" x14ac:dyDescent="0.2">
      <c r="B29" t="s">
        <v>60</v>
      </c>
      <c r="J29"/>
    </row>
    <row r="30" spans="1:93" x14ac:dyDescent="0.2">
      <c r="B30" t="s">
        <v>61</v>
      </c>
      <c r="J30"/>
    </row>
    <row r="31" spans="1:93" x14ac:dyDescent="0.2">
      <c r="B31" t="s">
        <v>62</v>
      </c>
      <c r="J31"/>
    </row>
    <row r="32" spans="1:93" x14ac:dyDescent="0.2">
      <c r="B32" t="s">
        <v>69</v>
      </c>
      <c r="J32"/>
    </row>
    <row r="33" spans="1:12" x14ac:dyDescent="0.2">
      <c r="B33" t="s">
        <v>70</v>
      </c>
      <c r="J33"/>
    </row>
    <row r="34" spans="1:12" x14ac:dyDescent="0.2">
      <c r="B34" t="s">
        <v>63</v>
      </c>
      <c r="J34"/>
    </row>
    <row r="35" spans="1:12" x14ac:dyDescent="0.2">
      <c r="B35" t="s">
        <v>64</v>
      </c>
      <c r="J35"/>
    </row>
    <row r="36" spans="1:12" x14ac:dyDescent="0.2">
      <c r="A36" s="39"/>
      <c r="B36" s="40" t="s">
        <v>68</v>
      </c>
      <c r="C36" s="18"/>
      <c r="D36" s="18"/>
      <c r="E36" s="18"/>
      <c r="F36" s="18"/>
      <c r="G36" s="18"/>
      <c r="H36" s="18"/>
      <c r="I36" s="41"/>
      <c r="J36" s="18"/>
      <c r="K36" s="18"/>
      <c r="L36" s="18"/>
    </row>
    <row r="37" spans="1:12" x14ac:dyDescent="0.2">
      <c r="A37" s="39"/>
      <c r="B37" s="40" t="s">
        <v>65</v>
      </c>
      <c r="C37" s="18"/>
      <c r="D37" s="18"/>
      <c r="E37" s="18"/>
      <c r="F37" s="18"/>
      <c r="G37" s="18"/>
      <c r="H37" s="18"/>
      <c r="I37" s="41"/>
      <c r="J37" s="18"/>
      <c r="K37" s="18"/>
      <c r="L37" s="18"/>
    </row>
    <row r="38" spans="1:12" x14ac:dyDescent="0.2">
      <c r="A38" s="39"/>
      <c r="B38" s="42" t="s">
        <v>66</v>
      </c>
      <c r="C38" s="43"/>
      <c r="D38" s="43"/>
      <c r="E38" s="43"/>
      <c r="F38" s="43"/>
      <c r="G38" s="43"/>
      <c r="H38" s="18"/>
      <c r="I38" s="41"/>
      <c r="J38" s="18"/>
      <c r="K38" s="18"/>
      <c r="L38" s="18"/>
    </row>
    <row r="39" spans="1:12" x14ac:dyDescent="0.2">
      <c r="A39" s="39"/>
      <c r="B39" s="44" t="s">
        <v>67</v>
      </c>
      <c r="C39" s="44"/>
      <c r="D39" s="44"/>
      <c r="E39" s="44" t="s">
        <v>59</v>
      </c>
      <c r="F39" s="44"/>
      <c r="G39" s="44"/>
      <c r="H39" s="44"/>
      <c r="I39" s="45"/>
      <c r="J39" s="44"/>
      <c r="K39" s="44"/>
      <c r="L39" s="44"/>
    </row>
    <row r="40" spans="1:12" x14ac:dyDescent="0.2">
      <c r="B40" s="38" t="s">
        <v>74</v>
      </c>
      <c r="C40" s="19"/>
      <c r="D40" s="19"/>
      <c r="J40"/>
    </row>
    <row r="41" spans="1:12" x14ac:dyDescent="0.2">
      <c r="B41" s="35"/>
      <c r="C41" s="15" t="s">
        <v>71</v>
      </c>
    </row>
    <row r="42" spans="1:12" x14ac:dyDescent="0.2">
      <c r="B42" s="36"/>
      <c r="C42" s="15" t="s">
        <v>72</v>
      </c>
    </row>
    <row r="43" spans="1:12" x14ac:dyDescent="0.2">
      <c r="B43" s="2"/>
      <c r="C43" s="15" t="s">
        <v>51</v>
      </c>
    </row>
    <row r="44" spans="1:12" x14ac:dyDescent="0.2">
      <c r="B44" s="37" t="s">
        <v>73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ELEMENTARY SELF CONTAINED</vt:lpstr>
    </vt:vector>
  </TitlesOfParts>
  <Company>Shrewsbury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Cornacchioli</dc:creator>
  <cp:lastModifiedBy>Microsoft Office User</cp:lastModifiedBy>
  <dcterms:created xsi:type="dcterms:W3CDTF">2012-01-06T22:21:43Z</dcterms:created>
  <dcterms:modified xsi:type="dcterms:W3CDTF">2020-03-29T17:17:38Z</dcterms:modified>
</cp:coreProperties>
</file>